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gility Turnier Zeitplaner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<sst xmlns="http://schemas.openxmlformats.org/spreadsheetml/2006/main" count="56" uniqueCount="40">
  <si>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A1 Small</t>
  </si>
  <si>
    <t>A1 Medium</t>
  </si>
  <si>
    <t>A1 Large</t>
  </si>
  <si>
    <t>A2 Small</t>
  </si>
  <si>
    <t>A2 Medium</t>
  </si>
  <si>
    <t>A2 Large</t>
  </si>
  <si>
    <t>A3 Small</t>
  </si>
  <si>
    <t>Begehung A2</t>
  </si>
  <si>
    <t>A3 Medium</t>
  </si>
  <si>
    <t>Start A2</t>
  </si>
  <si>
    <t>A3 Large</t>
  </si>
  <si>
    <t>Begehung A3</t>
  </si>
  <si>
    <t>Start A3</t>
  </si>
  <si>
    <t>Siegerehrung</t>
  </si>
  <si>
    <t>Begehung J3</t>
  </si>
  <si>
    <t>Start J3</t>
  </si>
  <si>
    <t>Text</t>
  </si>
  <si>
    <t>Aufbau</t>
  </si>
  <si>
    <t>Begehung</t>
  </si>
  <si>
    <t>x</t>
  </si>
  <si>
    <t>Umbau</t>
  </si>
  <si>
    <t>Teilnehmer</t>
  </si>
  <si>
    <t>Alauf</t>
  </si>
  <si>
    <t>Jumping</t>
  </si>
  <si>
    <t>A0 Small</t>
  </si>
  <si>
    <t>A0 Medium</t>
  </si>
  <si>
    <t>A0 Large</t>
  </si>
  <si>
    <t>Senioren Small</t>
  </si>
  <si>
    <t>Senioren medium</t>
  </si>
  <si>
    <t>Senioren large</t>
  </si>
  <si>
    <t>Ablaufplan</t>
  </si>
  <si>
    <t>Aufbau A3</t>
  </si>
  <si>
    <t>Umbau A2</t>
  </si>
  <si>
    <t>Umbau A1</t>
  </si>
  <si>
    <t>Begehung A1</t>
  </si>
  <si>
    <t>Start A1</t>
  </si>
  <si>
    <t>Aufbau J3</t>
  </si>
  <si>
    <t>Umbau Jopen</t>
  </si>
  <si>
    <t>Begehung Jopen</t>
  </si>
  <si>
    <t>Start Jopen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</si>
</sst>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 wrapText="1"/>
      <protection/>
    </xf>
    <xf numFmtId="0" fontId="1" fillId="0" borderId="0" xfId="46" applyFont="1" applyBorder="1" applyAlignment="1">
      <alignment vertical="center" wrapText="1"/>
      <protection/>
    </xf>
    <xf numFmtId="0" fontId="1" fillId="0" borderId="0" xfId="46" applyBorder="1" applyAlignment="1">
      <alignment horizontal="right" vertical="center" wrapText="1"/>
      <protection/>
    </xf>
    <xf numFmtId="0" fontId="1" fillId="0" borderId="0" xfId="46" applyBorder="1">
      <alignment/>
      <protection/>
    </xf>
    <xf numFmtId="164" fontId="1" fillId="0" borderId="0" xfId="46" applyNumberFormat="1" applyBorder="1">
      <alignment/>
      <protection/>
    </xf>
    <xf numFmtId="0" fontId="27" fillId="26" borderId="1" xfId="39" applyAlignment="1">
      <alignment vertical="center" wrapText="1"/>
    </xf>
    <xf numFmtId="0" fontId="27" fillId="26" borderId="1" xfId="39" applyAlignment="1">
      <alignment/>
    </xf>
    <xf numFmtId="0" fontId="25" fillId="10" borderId="1" xfId="23" applyBorder="1" applyAlignment="1">
      <alignment horizontal="right" vertical="center" wrapText="1"/>
    </xf>
    <xf numFmtId="0" fontId="25" fillId="10" borderId="1" xfId="23" applyBorder="1" applyAlignment="1">
      <alignment/>
    </xf>
    <xf numFmtId="20" fontId="27" fillId="26" borderId="1" xfId="39" applyNumberFormat="1" applyAlignment="1">
      <alignment/>
    </xf>
    <xf numFmtId="0" fontId="27" fillId="26" borderId="1" xfId="39" applyAlignment="1">
      <alignment wrapText="1"/>
    </xf>
    <xf numFmtId="20" fontId="25" fillId="10" borderId="1" xfId="23" applyNumberFormat="1" applyBorder="1" applyAlignment="1">
      <alignment/>
    </xf>
    <xf numFmtId="0" fontId="34" fillId="0" borderId="0" xfId="49" applyAlignment="1">
      <alignment/>
    </xf>
    <xf numFmtId="0" fontId="2" fillId="0" borderId="0" xfId="0" applyFont="1" applyAlignment="1">
      <alignment vertical="center"/>
    </xf>
    <xf numFmtId="0" fontId="3" fillId="0" borderId="0" xfId="46" applyFont="1">
      <alignment/>
      <protection/>
    </xf>
    <xf numFmtId="0" fontId="4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ses/by-nc-sa/3.0/de" TargetMode="External" /><Relationship Id="rId3" Type="http://schemas.openxmlformats.org/officeDocument/2006/relationships/hyperlink" Target="http://creativecommons.org/licenses/by-nc-sa/3.0/d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0</xdr:row>
      <xdr:rowOff>152400</xdr:rowOff>
    </xdr:from>
    <xdr:ext cx="7010400" cy="2762250"/>
    <xdr:sp>
      <xdr:nvSpPr>
        <xdr:cNvPr id="1" name="Textfeld 1"/>
        <xdr:cNvSpPr txBox="1">
          <a:spLocks noChangeArrowheads="1"/>
        </xdr:cNvSpPr>
      </xdr:nvSpPr>
      <xdr:spPr>
        <a:xfrm>
          <a:off x="2371725" y="152400"/>
          <a:ext cx="7010400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Anleitung: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Ausgefüllt werden nur die farbigen Flächen.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Schritt 1: Teilnehmerzahlen eingeben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Schritt 2: Ablauf festlegen und Texte eingeben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Schritt 3: Im Ablauf zu jeder Zeile mit Kreuz markieren  was statt findet (zb. "Begehung")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Schritt 4: Teilnehmerzahlen  im Ablaufplan ermitteln(Beispielformel: =Summe(B1:B9))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Schritt 5: Startzeit anpassen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Agilityzeitplaner von Kirsten Brox steht unter einer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Creative Commons Namensnennung-Nicht-kommerziell-Weitergabe unter gleichen Bedingungen 3.0 Deutschland Lizenz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twoCellAnchor editAs="oneCell">
    <xdr:from>
      <xdr:col>2</xdr:col>
      <xdr:colOff>466725</xdr:colOff>
      <xdr:row>9</xdr:row>
      <xdr:rowOff>95250</xdr:rowOff>
    </xdr:from>
    <xdr:to>
      <xdr:col>3</xdr:col>
      <xdr:colOff>552450</xdr:colOff>
      <xdr:row>11</xdr:row>
      <xdr:rowOff>9525</xdr:rowOff>
    </xdr:to>
    <xdr:pic>
      <xdr:nvPicPr>
        <xdr:cNvPr id="2" name="Grafik 2" descr="Creative Commons Lizenzvertra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0975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0" zoomScaleNormal="80" zoomScalePageLayoutView="0" workbookViewId="0" topLeftCell="A1">
      <selection activeCell="A1" sqref="A1"/>
    </sheetView>
  </sheetViews>
  <sheetFormatPr defaultColWidth="11.28125" defaultRowHeight="12.75"/>
  <cols>
    <col min="1" max="1" width="18.7109375" style="1" bestFit="1" customWidth="1"/>
    <col min="2" max="6" width="11.28125" style="1" customWidth="1"/>
    <col min="7" max="7" width="14.140625" style="1" bestFit="1" customWidth="1"/>
    <col min="8" max="8" width="13.57421875" style="1" customWidth="1"/>
    <col min="9" max="9" width="11.421875" style="1" customWidth="1"/>
    <col min="10" max="10" width="11.421875" style="2" customWidth="1"/>
    <col min="11" max="16384" width="11.28125" style="1" customWidth="1"/>
  </cols>
  <sheetData>
    <row r="1" spans="1:11" ht="15">
      <c r="A1" s="8" t="s">
        <v>0</v>
      </c>
      <c r="B1" s="10">
        <v>0</v>
      </c>
      <c r="J1" s="1"/>
      <c r="K1" s="2"/>
    </row>
    <row r="2" spans="1:11" ht="15">
      <c r="A2" s="8" t="s">
        <v>1</v>
      </c>
      <c r="B2" s="10">
        <v>0</v>
      </c>
      <c r="I2" s="6"/>
      <c r="J2" s="6"/>
      <c r="K2" s="7"/>
    </row>
    <row r="3" spans="1:11" ht="15">
      <c r="A3" s="8" t="s">
        <v>2</v>
      </c>
      <c r="B3" s="10">
        <v>0</v>
      </c>
      <c r="I3" s="6"/>
      <c r="J3" s="6"/>
      <c r="K3" s="7"/>
    </row>
    <row r="4" spans="1:11" ht="15">
      <c r="A4" s="8" t="s">
        <v>3</v>
      </c>
      <c r="B4" s="10">
        <v>0</v>
      </c>
      <c r="I4" s="6"/>
      <c r="J4" s="4"/>
      <c r="K4" s="5"/>
    </row>
    <row r="5" spans="1:11" ht="15">
      <c r="A5" s="8" t="s">
        <v>4</v>
      </c>
      <c r="B5" s="10">
        <v>0</v>
      </c>
      <c r="I5" s="6"/>
      <c r="J5" s="4"/>
      <c r="K5" s="5"/>
    </row>
    <row r="6" spans="1:11" ht="15">
      <c r="A6" s="8" t="s">
        <v>5</v>
      </c>
      <c r="B6" s="10">
        <v>0</v>
      </c>
      <c r="I6" s="6"/>
      <c r="J6" s="4"/>
      <c r="K6" s="5"/>
    </row>
    <row r="7" spans="1:11" ht="15">
      <c r="A7" s="8" t="s">
        <v>6</v>
      </c>
      <c r="B7" s="10">
        <v>0</v>
      </c>
      <c r="I7" s="6"/>
      <c r="J7" s="4"/>
      <c r="K7" s="5"/>
    </row>
    <row r="8" spans="1:11" ht="15">
      <c r="A8" s="8" t="s">
        <v>8</v>
      </c>
      <c r="B8" s="10">
        <v>0</v>
      </c>
      <c r="I8" s="6"/>
      <c r="J8" s="4"/>
      <c r="K8" s="5"/>
    </row>
    <row r="9" spans="1:11" ht="15">
      <c r="A9" s="8" t="s">
        <v>10</v>
      </c>
      <c r="B9" s="10">
        <v>0</v>
      </c>
      <c r="I9" s="6"/>
      <c r="J9" s="4"/>
      <c r="K9" s="5"/>
    </row>
    <row r="10" spans="1:11" ht="15">
      <c r="A10" s="8" t="s">
        <v>24</v>
      </c>
      <c r="B10" s="10">
        <v>0</v>
      </c>
      <c r="I10" s="6"/>
      <c r="J10" s="4"/>
      <c r="K10" s="5"/>
    </row>
    <row r="11" spans="1:12" ht="15">
      <c r="A11" s="8" t="s">
        <v>25</v>
      </c>
      <c r="B11" s="10">
        <v>0</v>
      </c>
      <c r="I11" s="6"/>
      <c r="J11" s="4"/>
      <c r="K11" s="5"/>
      <c r="L11" s="6"/>
    </row>
    <row r="12" spans="1:12" ht="15">
      <c r="A12" s="8" t="s">
        <v>26</v>
      </c>
      <c r="B12" s="10">
        <v>0</v>
      </c>
      <c r="D12"/>
      <c r="I12" s="6"/>
      <c r="J12" s="4"/>
      <c r="K12" s="5"/>
      <c r="L12" s="6"/>
    </row>
    <row r="13" spans="1:12" ht="15">
      <c r="A13" s="8" t="s">
        <v>27</v>
      </c>
      <c r="B13" s="10">
        <v>0</v>
      </c>
      <c r="D13" s="15"/>
      <c r="I13" s="6"/>
      <c r="J13" s="7"/>
      <c r="K13" s="6"/>
      <c r="L13" s="6"/>
    </row>
    <row r="14" spans="1:12" ht="30">
      <c r="A14" s="8" t="s">
        <v>28</v>
      </c>
      <c r="B14" s="10">
        <v>0</v>
      </c>
      <c r="D14"/>
      <c r="I14" s="6"/>
      <c r="J14" s="7"/>
      <c r="K14" s="6"/>
      <c r="L14" s="6"/>
    </row>
    <row r="15" spans="1:12" ht="15.75">
      <c r="A15" s="9" t="s">
        <v>29</v>
      </c>
      <c r="B15" s="11">
        <v>0</v>
      </c>
      <c r="D15" s="16"/>
      <c r="I15" s="6"/>
      <c r="J15" s="7"/>
      <c r="K15" s="6"/>
      <c r="L15" s="6"/>
    </row>
    <row r="16" ht="15">
      <c r="H16" s="3"/>
    </row>
    <row r="17" ht="15">
      <c r="J17" s="1"/>
    </row>
    <row r="18" spans="1:10" ht="23.25">
      <c r="A18" s="17" t="s">
        <v>30</v>
      </c>
      <c r="J18" s="1"/>
    </row>
    <row r="19" spans="1:10" ht="15">
      <c r="A19" s="9" t="s">
        <v>16</v>
      </c>
      <c r="B19" s="9" t="s">
        <v>17</v>
      </c>
      <c r="C19" s="9" t="s">
        <v>20</v>
      </c>
      <c r="D19" s="9" t="s">
        <v>18</v>
      </c>
      <c r="E19" s="9" t="s">
        <v>22</v>
      </c>
      <c r="F19" s="9" t="s">
        <v>23</v>
      </c>
      <c r="G19" s="9" t="s">
        <v>13</v>
      </c>
      <c r="H19" s="9" t="s">
        <v>21</v>
      </c>
      <c r="I19" s="9"/>
      <c r="J19" s="14">
        <v>0.375</v>
      </c>
    </row>
    <row r="20" spans="1:11" ht="15">
      <c r="A20" s="9" t="s">
        <v>31</v>
      </c>
      <c r="B20" s="11" t="s">
        <v>19</v>
      </c>
      <c r="C20" s="11"/>
      <c r="D20" s="11"/>
      <c r="E20" s="11"/>
      <c r="F20" s="11"/>
      <c r="G20" s="11"/>
      <c r="H20" s="11">
        <f>SUM($B$7:$B$9)</f>
        <v>0</v>
      </c>
      <c r="I20" s="9" t="str">
        <f>"00:"&amp;ROUND(IF(B20="x",25,IF(C20="x",20,IF(D20="x",ROUNDUP(H20/27,0)*7,IF(E20="x",H20*1,IF(F20="x",H20*0.9,IF(G20="x",20,"")))))),0)</f>
        <v>00:25</v>
      </c>
      <c r="J20" s="12">
        <f>J19+I20</f>
        <v>0.3923611111111111</v>
      </c>
      <c r="K20" s="2"/>
    </row>
    <row r="21" spans="1:11" ht="15">
      <c r="A21" s="9" t="s">
        <v>11</v>
      </c>
      <c r="B21" s="11"/>
      <c r="C21" s="11"/>
      <c r="D21" s="11" t="s">
        <v>19</v>
      </c>
      <c r="E21" s="11"/>
      <c r="F21" s="11"/>
      <c r="G21" s="11"/>
      <c r="H21" s="11">
        <f>SUM($B$7:$B$9)</f>
        <v>0</v>
      </c>
      <c r="I21" s="9" t="str">
        <f aca="true" t="shared" si="0" ref="I21:I33">"00:"&amp;ROUND(IF(B21="x",25,IF(C21="x",20,IF(D21="x",ROUNDUP(H21/27,0)*7,IF(E21="x",H21*1,IF(F21="x",H21*0.9,IF(G21="x",20,"")))))),0)</f>
        <v>00:0</v>
      </c>
      <c r="J21" s="12">
        <f aca="true" t="shared" si="1" ref="J21:J46">J20+I21</f>
        <v>0.3923611111111111</v>
      </c>
      <c r="K21" s="2"/>
    </row>
    <row r="22" spans="1:11" ht="15">
      <c r="A22" s="9" t="s">
        <v>12</v>
      </c>
      <c r="B22" s="11"/>
      <c r="C22" s="11"/>
      <c r="D22" s="11"/>
      <c r="E22" s="11" t="s">
        <v>19</v>
      </c>
      <c r="F22" s="11"/>
      <c r="G22" s="11"/>
      <c r="H22" s="11">
        <f>SUM($B$7:$B$9)</f>
        <v>0</v>
      </c>
      <c r="I22" s="9" t="str">
        <f t="shared" si="0"/>
        <v>00:0</v>
      </c>
      <c r="J22" s="12">
        <f t="shared" si="1"/>
        <v>0.3923611111111111</v>
      </c>
      <c r="K22" s="2"/>
    </row>
    <row r="23" spans="1:11" ht="15">
      <c r="A23" s="9" t="s">
        <v>32</v>
      </c>
      <c r="B23" s="11"/>
      <c r="C23" s="11" t="s">
        <v>19</v>
      </c>
      <c r="D23" s="11"/>
      <c r="E23" s="11"/>
      <c r="F23" s="11"/>
      <c r="G23" s="11"/>
      <c r="H23" s="11">
        <f>SUM($B$4:$B$6)</f>
        <v>0</v>
      </c>
      <c r="I23" s="9" t="str">
        <f t="shared" si="0"/>
        <v>00:20</v>
      </c>
      <c r="J23" s="12">
        <f t="shared" si="1"/>
        <v>0.40625</v>
      </c>
      <c r="K23" s="2"/>
    </row>
    <row r="24" spans="1:11" ht="15">
      <c r="A24" s="9" t="s">
        <v>7</v>
      </c>
      <c r="B24" s="11"/>
      <c r="C24" s="11"/>
      <c r="D24" s="11" t="s">
        <v>19</v>
      </c>
      <c r="E24" s="11"/>
      <c r="F24" s="11"/>
      <c r="G24" s="11"/>
      <c r="H24" s="11">
        <f>SUM($B$4:$B$6)</f>
        <v>0</v>
      </c>
      <c r="I24" s="9" t="str">
        <f t="shared" si="0"/>
        <v>00:0</v>
      </c>
      <c r="J24" s="12">
        <f t="shared" si="1"/>
        <v>0.40625</v>
      </c>
      <c r="K24" s="2"/>
    </row>
    <row r="25" spans="1:15" ht="15">
      <c r="A25" s="9" t="s">
        <v>9</v>
      </c>
      <c r="B25" s="11"/>
      <c r="C25" s="11"/>
      <c r="D25" s="11"/>
      <c r="E25" s="11" t="s">
        <v>19</v>
      </c>
      <c r="F25" s="11"/>
      <c r="G25" s="11"/>
      <c r="H25" s="11">
        <f>SUM($B$4:$B$6)</f>
        <v>0</v>
      </c>
      <c r="I25" s="9" t="str">
        <f t="shared" si="0"/>
        <v>00:0</v>
      </c>
      <c r="J25" s="12">
        <f t="shared" si="1"/>
        <v>0.40625</v>
      </c>
      <c r="K25" s="2"/>
      <c r="O25" s="18"/>
    </row>
    <row r="26" spans="1:15" ht="15">
      <c r="A26" s="13" t="s">
        <v>33</v>
      </c>
      <c r="B26" s="11"/>
      <c r="C26" s="11" t="s">
        <v>19</v>
      </c>
      <c r="D26" s="11"/>
      <c r="E26" s="11"/>
      <c r="F26" s="11"/>
      <c r="G26" s="11"/>
      <c r="H26" s="11">
        <f>SUM($B$1:$B$3)</f>
        <v>0</v>
      </c>
      <c r="I26" s="9" t="str">
        <f t="shared" si="0"/>
        <v>00:20</v>
      </c>
      <c r="J26" s="12">
        <f t="shared" si="1"/>
        <v>0.4201388888888889</v>
      </c>
      <c r="K26" s="2"/>
      <c r="O26" s="18"/>
    </row>
    <row r="27" spans="1:15" ht="15">
      <c r="A27" s="9" t="s">
        <v>34</v>
      </c>
      <c r="B27" s="11"/>
      <c r="C27" s="11"/>
      <c r="D27" s="11" t="s">
        <v>19</v>
      </c>
      <c r="E27" s="11"/>
      <c r="F27" s="11"/>
      <c r="G27" s="11"/>
      <c r="H27" s="11">
        <f>SUM($B$1:$B$3)</f>
        <v>0</v>
      </c>
      <c r="I27" s="9" t="str">
        <f t="shared" si="0"/>
        <v>00:0</v>
      </c>
      <c r="J27" s="12">
        <f t="shared" si="1"/>
        <v>0.4201388888888889</v>
      </c>
      <c r="K27" s="2"/>
      <c r="O27" s="18"/>
    </row>
    <row r="28" spans="1:15" ht="15">
      <c r="A28" s="9" t="s">
        <v>35</v>
      </c>
      <c r="B28" s="11"/>
      <c r="C28" s="11"/>
      <c r="D28" s="11"/>
      <c r="E28" s="11" t="s">
        <v>19</v>
      </c>
      <c r="F28" s="11"/>
      <c r="G28" s="11"/>
      <c r="H28" s="11">
        <f>SUM($B$1:$B$3)</f>
        <v>0</v>
      </c>
      <c r="I28" s="9" t="str">
        <f t="shared" si="0"/>
        <v>00:0</v>
      </c>
      <c r="J28" s="12">
        <f t="shared" si="1"/>
        <v>0.4201388888888889</v>
      </c>
      <c r="K28" s="2"/>
      <c r="O28" s="18"/>
    </row>
    <row r="29" spans="1:15" ht="15">
      <c r="A29" s="9" t="s">
        <v>36</v>
      </c>
      <c r="B29" s="11" t="s">
        <v>19</v>
      </c>
      <c r="C29" s="11"/>
      <c r="D29" s="11"/>
      <c r="E29" s="11"/>
      <c r="F29" s="11"/>
      <c r="G29" s="11"/>
      <c r="H29" s="11">
        <f>SUM($B$7:$B$9)</f>
        <v>0</v>
      </c>
      <c r="I29" s="9" t="str">
        <f t="shared" si="0"/>
        <v>00:25</v>
      </c>
      <c r="J29" s="12">
        <f t="shared" si="1"/>
        <v>0.4375</v>
      </c>
      <c r="K29" s="2"/>
      <c r="O29"/>
    </row>
    <row r="30" spans="1:15" ht="15">
      <c r="A30" s="9" t="s">
        <v>14</v>
      </c>
      <c r="B30" s="11"/>
      <c r="C30" s="11"/>
      <c r="D30" s="11" t="s">
        <v>19</v>
      </c>
      <c r="E30" s="11"/>
      <c r="F30" s="11"/>
      <c r="G30" s="11"/>
      <c r="H30" s="11">
        <f>SUM($B$7:$B$9)</f>
        <v>0</v>
      </c>
      <c r="I30" s="9" t="str">
        <f t="shared" si="0"/>
        <v>00:0</v>
      </c>
      <c r="J30" s="12">
        <f t="shared" si="1"/>
        <v>0.4375</v>
      </c>
      <c r="K30" s="2"/>
      <c r="O30" s="18"/>
    </row>
    <row r="31" spans="1:15" ht="15">
      <c r="A31" s="9" t="s">
        <v>15</v>
      </c>
      <c r="B31" s="11"/>
      <c r="C31" s="11"/>
      <c r="D31" s="11"/>
      <c r="E31" s="11"/>
      <c r="F31" s="11" t="s">
        <v>19</v>
      </c>
      <c r="G31" s="11"/>
      <c r="H31" s="11">
        <f>SUM($B$7:$B$9)</f>
        <v>0</v>
      </c>
      <c r="I31" s="9" t="str">
        <f t="shared" si="0"/>
        <v>00:0</v>
      </c>
      <c r="J31" s="12">
        <f t="shared" si="1"/>
        <v>0.4375</v>
      </c>
      <c r="K31" s="2"/>
      <c r="O31" s="18"/>
    </row>
    <row r="32" spans="1:11" ht="15">
      <c r="A32" s="9" t="s">
        <v>37</v>
      </c>
      <c r="B32" s="11"/>
      <c r="C32" s="11" t="s">
        <v>19</v>
      </c>
      <c r="D32" s="11"/>
      <c r="E32" s="11"/>
      <c r="F32" s="11"/>
      <c r="G32" s="11"/>
      <c r="H32" s="11">
        <f>SUM($B$1:$B$6)</f>
        <v>0</v>
      </c>
      <c r="I32" s="9" t="str">
        <f t="shared" si="0"/>
        <v>00:20</v>
      </c>
      <c r="J32" s="12">
        <f t="shared" si="1"/>
        <v>0.4513888888888889</v>
      </c>
      <c r="K32" s="2"/>
    </row>
    <row r="33" spans="1:11" ht="15">
      <c r="A33" s="9" t="s">
        <v>38</v>
      </c>
      <c r="B33" s="11"/>
      <c r="C33" s="11"/>
      <c r="D33" s="11" t="s">
        <v>19</v>
      </c>
      <c r="E33" s="11"/>
      <c r="F33" s="11"/>
      <c r="G33" s="11"/>
      <c r="H33" s="11">
        <f>SUM($B$1:$B$6)</f>
        <v>0</v>
      </c>
      <c r="I33" s="9" t="str">
        <f t="shared" si="0"/>
        <v>00:0</v>
      </c>
      <c r="J33" s="12">
        <f t="shared" si="1"/>
        <v>0.4513888888888889</v>
      </c>
      <c r="K33" s="2"/>
    </row>
    <row r="34" spans="1:11" ht="15">
      <c r="A34" s="9" t="s">
        <v>39</v>
      </c>
      <c r="B34" s="11"/>
      <c r="C34" s="11"/>
      <c r="D34" s="11"/>
      <c r="E34" s="11"/>
      <c r="F34" s="11" t="s">
        <v>19</v>
      </c>
      <c r="G34" s="11"/>
      <c r="H34" s="11">
        <f>SUM($B$1:$B$6)</f>
        <v>0</v>
      </c>
      <c r="I34" s="9" t="str">
        <f aca="true" t="shared" si="2" ref="I34:I46">"00:"&amp;ROUND(IF(B34="x",30,IF(C34="x",15,IF(D34="x",ROUNDUP(H34/25,0)*7,IF(E34="x",H34*1.2,IF(F34="x",H34*1.1,IF(G34="x",30,"")))))),0)</f>
        <v>00:0</v>
      </c>
      <c r="J34" s="12">
        <f t="shared" si="1"/>
        <v>0.4513888888888889</v>
      </c>
      <c r="K34" s="2"/>
    </row>
    <row r="35" spans="1:10" ht="15">
      <c r="A35" s="9" t="s">
        <v>13</v>
      </c>
      <c r="B35" s="11"/>
      <c r="C35" s="11"/>
      <c r="D35" s="11"/>
      <c r="E35" s="11"/>
      <c r="F35" s="11"/>
      <c r="G35" s="11" t="s">
        <v>19</v>
      </c>
      <c r="H35" s="11">
        <f>SUM(B1:B9)</f>
        <v>0</v>
      </c>
      <c r="I35" s="9" t="str">
        <f t="shared" si="2"/>
        <v>00:30</v>
      </c>
      <c r="J35" s="12">
        <f t="shared" si="1"/>
        <v>0.4722222222222222</v>
      </c>
    </row>
    <row r="36" spans="1:10" ht="15">
      <c r="A36" s="9"/>
      <c r="B36" s="11"/>
      <c r="C36" s="11"/>
      <c r="D36" s="11"/>
      <c r="E36" s="11"/>
      <c r="F36" s="11"/>
      <c r="G36" s="11"/>
      <c r="H36" s="11"/>
      <c r="I36" s="9" t="e">
        <f t="shared" si="2"/>
        <v>#VALUE!</v>
      </c>
      <c r="J36" s="12" t="e">
        <f t="shared" si="1"/>
        <v>#VALUE!</v>
      </c>
    </row>
    <row r="37" spans="1:10" ht="15">
      <c r="A37" s="9"/>
      <c r="B37" s="11"/>
      <c r="C37" s="11"/>
      <c r="D37" s="11"/>
      <c r="E37" s="11"/>
      <c r="F37" s="11"/>
      <c r="G37" s="11"/>
      <c r="H37" s="11"/>
      <c r="I37" s="9" t="e">
        <f t="shared" si="2"/>
        <v>#VALUE!</v>
      </c>
      <c r="J37" s="12" t="e">
        <f t="shared" si="1"/>
        <v>#VALUE!</v>
      </c>
    </row>
    <row r="38" spans="1:10" ht="15">
      <c r="A38" s="9"/>
      <c r="B38" s="11"/>
      <c r="C38" s="11"/>
      <c r="D38" s="11"/>
      <c r="E38" s="11"/>
      <c r="F38" s="11"/>
      <c r="G38" s="11"/>
      <c r="H38" s="11"/>
      <c r="I38" s="9" t="e">
        <f t="shared" si="2"/>
        <v>#VALUE!</v>
      </c>
      <c r="J38" s="12" t="e">
        <f t="shared" si="1"/>
        <v>#VALUE!</v>
      </c>
    </row>
    <row r="39" spans="1:10" ht="15">
      <c r="A39" s="9"/>
      <c r="B39" s="11"/>
      <c r="C39" s="11"/>
      <c r="D39" s="11"/>
      <c r="E39" s="11"/>
      <c r="F39" s="11"/>
      <c r="G39" s="11"/>
      <c r="H39" s="11"/>
      <c r="I39" s="9" t="e">
        <f t="shared" si="2"/>
        <v>#VALUE!</v>
      </c>
      <c r="J39" s="12" t="e">
        <f t="shared" si="1"/>
        <v>#VALUE!</v>
      </c>
    </row>
    <row r="40" spans="1:10" ht="15">
      <c r="A40" s="9"/>
      <c r="B40" s="11"/>
      <c r="C40" s="11"/>
      <c r="D40" s="11"/>
      <c r="E40" s="11"/>
      <c r="F40" s="11"/>
      <c r="G40" s="11"/>
      <c r="H40" s="11"/>
      <c r="I40" s="9" t="e">
        <f t="shared" si="2"/>
        <v>#VALUE!</v>
      </c>
      <c r="J40" s="12" t="e">
        <f t="shared" si="1"/>
        <v>#VALUE!</v>
      </c>
    </row>
    <row r="41" spans="1:10" ht="15">
      <c r="A41" s="9"/>
      <c r="B41" s="11"/>
      <c r="C41" s="11"/>
      <c r="D41" s="11"/>
      <c r="E41" s="11"/>
      <c r="F41" s="11"/>
      <c r="G41" s="11"/>
      <c r="H41" s="11"/>
      <c r="I41" s="9" t="e">
        <f t="shared" si="2"/>
        <v>#VALUE!</v>
      </c>
      <c r="J41" s="12" t="e">
        <f t="shared" si="1"/>
        <v>#VALUE!</v>
      </c>
    </row>
    <row r="42" spans="1:10" ht="15">
      <c r="A42" s="9"/>
      <c r="B42" s="11"/>
      <c r="C42" s="11"/>
      <c r="D42" s="11"/>
      <c r="E42" s="11"/>
      <c r="F42" s="11"/>
      <c r="G42" s="11"/>
      <c r="H42" s="11"/>
      <c r="I42" s="9" t="e">
        <f t="shared" si="2"/>
        <v>#VALUE!</v>
      </c>
      <c r="J42" s="12" t="e">
        <f t="shared" si="1"/>
        <v>#VALUE!</v>
      </c>
    </row>
    <row r="43" spans="1:10" ht="15">
      <c r="A43" s="9"/>
      <c r="B43" s="11"/>
      <c r="C43" s="11"/>
      <c r="D43" s="11"/>
      <c r="E43" s="11"/>
      <c r="F43" s="11"/>
      <c r="G43" s="11"/>
      <c r="H43" s="11"/>
      <c r="I43" s="9" t="e">
        <f t="shared" si="2"/>
        <v>#VALUE!</v>
      </c>
      <c r="J43" s="12" t="e">
        <f t="shared" si="1"/>
        <v>#VALUE!</v>
      </c>
    </row>
    <row r="44" spans="1:10" ht="15">
      <c r="A44" s="9"/>
      <c r="B44" s="11"/>
      <c r="C44" s="11"/>
      <c r="D44" s="11"/>
      <c r="E44" s="11"/>
      <c r="F44" s="11"/>
      <c r="G44" s="11"/>
      <c r="H44" s="11"/>
      <c r="I44" s="9" t="e">
        <f t="shared" si="2"/>
        <v>#VALUE!</v>
      </c>
      <c r="J44" s="12" t="e">
        <f t="shared" si="1"/>
        <v>#VALUE!</v>
      </c>
    </row>
    <row r="45" spans="1:10" ht="15">
      <c r="A45" s="9"/>
      <c r="B45" s="11"/>
      <c r="C45" s="11"/>
      <c r="D45" s="11"/>
      <c r="E45" s="11"/>
      <c r="F45" s="11"/>
      <c r="G45" s="11"/>
      <c r="H45" s="11"/>
      <c r="I45" s="9" t="e">
        <f t="shared" si="2"/>
        <v>#VALUE!</v>
      </c>
      <c r="J45" s="12" t="e">
        <f t="shared" si="1"/>
        <v>#VALUE!</v>
      </c>
    </row>
    <row r="46" spans="1:10" ht="15">
      <c r="A46" s="9"/>
      <c r="B46" s="11"/>
      <c r="C46" s="11"/>
      <c r="D46" s="11"/>
      <c r="E46" s="11"/>
      <c r="F46" s="11"/>
      <c r="G46" s="11"/>
      <c r="H46" s="11"/>
      <c r="I46" s="9" t="e">
        <f t="shared" si="2"/>
        <v>#VALUE!</v>
      </c>
      <c r="J46" s="12" t="e">
        <f t="shared" si="1"/>
        <v>#VALUE!</v>
      </c>
    </row>
    <row r="47" spans="1:10" ht="15">
      <c r="A47" s="9"/>
      <c r="B47" s="11"/>
      <c r="C47" s="11"/>
      <c r="D47" s="11"/>
      <c r="E47" s="11"/>
      <c r="F47" s="11"/>
      <c r="G47" s="11"/>
      <c r="H47" s="11"/>
      <c r="I47" s="9" t="e">
        <f aca="true" t="shared" si="3" ref="I47:I52">"00:"&amp;ROUND(IF(B47="x",30,IF(C47="x",15,IF(D47="x",ROUNDUP(H47/25,0)*7,IF(E47="x",H47*1.2,IF(F47="x",H47*1.1,IF(G47="x",30,"")))))),0)</f>
        <v>#VALUE!</v>
      </c>
      <c r="J47" s="12" t="e">
        <f aca="true" t="shared" si="4" ref="J47:J52">J46+I47</f>
        <v>#VALUE!</v>
      </c>
    </row>
    <row r="48" spans="1:10" ht="15">
      <c r="A48" s="9"/>
      <c r="B48" s="11"/>
      <c r="C48" s="11"/>
      <c r="D48" s="11"/>
      <c r="E48" s="11"/>
      <c r="F48" s="11"/>
      <c r="G48" s="11"/>
      <c r="H48" s="11"/>
      <c r="I48" s="9" t="e">
        <f t="shared" si="3"/>
        <v>#VALUE!</v>
      </c>
      <c r="J48" s="12" t="e">
        <f t="shared" si="4"/>
        <v>#VALUE!</v>
      </c>
    </row>
    <row r="49" spans="1:10" ht="15">
      <c r="A49" s="9"/>
      <c r="B49" s="11"/>
      <c r="C49" s="11"/>
      <c r="D49" s="11"/>
      <c r="E49" s="11"/>
      <c r="F49" s="11"/>
      <c r="G49" s="11"/>
      <c r="H49" s="11"/>
      <c r="I49" s="9" t="e">
        <f t="shared" si="3"/>
        <v>#VALUE!</v>
      </c>
      <c r="J49" s="12" t="e">
        <f t="shared" si="4"/>
        <v>#VALUE!</v>
      </c>
    </row>
    <row r="50" spans="1:10" ht="15">
      <c r="A50" s="9"/>
      <c r="B50" s="11"/>
      <c r="C50" s="11"/>
      <c r="D50" s="11"/>
      <c r="E50" s="11"/>
      <c r="F50" s="11"/>
      <c r="G50" s="11"/>
      <c r="H50" s="11"/>
      <c r="I50" s="9" t="e">
        <f t="shared" si="3"/>
        <v>#VALUE!</v>
      </c>
      <c r="J50" s="12" t="e">
        <f t="shared" si="4"/>
        <v>#VALUE!</v>
      </c>
    </row>
    <row r="51" spans="1:10" ht="15">
      <c r="A51" s="9"/>
      <c r="B51" s="11"/>
      <c r="C51" s="11"/>
      <c r="D51" s="11"/>
      <c r="E51" s="11"/>
      <c r="F51" s="11"/>
      <c r="G51" s="11"/>
      <c r="H51" s="11"/>
      <c r="I51" s="9" t="e">
        <f t="shared" si="3"/>
        <v>#VALUE!</v>
      </c>
      <c r="J51" s="12" t="e">
        <f t="shared" si="4"/>
        <v>#VALUE!</v>
      </c>
    </row>
    <row r="52" spans="1:10" ht="15">
      <c r="A52" s="9"/>
      <c r="B52" s="11"/>
      <c r="C52" s="11"/>
      <c r="D52" s="11"/>
      <c r="E52" s="11"/>
      <c r="F52" s="11"/>
      <c r="G52" s="11"/>
      <c r="H52" s="11"/>
      <c r="I52" s="9" t="e">
        <f t="shared" si="3"/>
        <v>#VALUE!</v>
      </c>
      <c r="J52" s="12" t="e">
        <f t="shared" si="4"/>
        <v>#VALUE!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Brox, Kirsten</cp:lastModifiedBy>
  <cp:lastPrinted>2011-08-16T15:13:36Z</cp:lastPrinted>
  <dcterms:modified xsi:type="dcterms:W3CDTF">2017-07-12T15:15:34Z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